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أعمار الذمم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<sst xmlns="http://schemas.openxmlformats.org/spreadsheetml/2006/main" count="27" uniqueCount="27">
  <si>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نموذج أعمار الذمم المدينة ومتابعة التحصيل</t>
  </si>
  <si>
    <t xml:space="preserve">تاريخ اليوم:</t>
  </si>
  <si>
    <t xml:space="preserve">دليل الاستخدام: الخلايا الصفراء هي خلايا الإدخال (عدّلها بحسب بياناتك) — باقي الخلايا صيغ تحسب تلقائيًا ولا يُنصح بتعديلها يدويًا.</t>
  </si>
  <si>
    <t xml:space="preserve">اسم العميل</t>
  </si>
  <si>
    <t xml:space="preserve">رقم الفاتورة</t>
  </si>
  <si>
    <t xml:space="preserve">تاريخ الفاتورة</t>
  </si>
  <si>
    <t xml:space="preserve">مبلغ الفاتورة</t>
  </si>
  <si>
    <t xml:space="preserve">تاريخ الاستحقاق</t>
  </si>
  <si>
    <t xml:space="preserve">أيام التأخير</t>
  </si>
  <si>
    <t xml:space="preserve">التصنيف العمري</t>
  </si>
  <si>
    <t xml:space="preserve">حالة المتابعة</t>
  </si>
  <si>
    <t xml:space="preserve">المسؤول</t>
  </si>
  <si>
    <t xml:space="preserve">مثال: شركة الرواد التجارية</t>
  </si>
  <si>
    <t xml:space="preserve">INV-2201</t>
  </si>
  <si>
    <t xml:space="preserve">تم التذكير هاتفيًا</t>
  </si>
  <si>
    <t xml:space="preserve">قسم التحصيل</t>
  </si>
  <si>
    <t xml:space="preserve">ملخص أعمار الذمم حسب الفئة</t>
  </si>
  <si>
    <t xml:space="preserve">الفئة العمرية</t>
  </si>
  <si>
    <t xml:space="preserve">عدد الفواتير</t>
  </si>
  <si>
    <t xml:space="preserve">إجمالي المبلغ (ريال)</t>
  </si>
  <si>
    <t xml:space="preserve">0-30 يوم</t>
  </si>
  <si>
    <t xml:space="preserve">31-60 يومًا</t>
  </si>
  <si>
    <t xml:space="preserve">61-90 يومًا</t>
  </si>
  <si>
    <t xml:space="preserve">أكثر من 90 يومًا</t>
  </si>
  <si>
    <t xml:space="preserve">الإجمالي</t>
  </si>
  <si>
    <t xml:space="preserve">أيام التأخير والتصنيف العمري يُحتسبان تلقائيًا بالمقارنة مع تاريخ اليوم (الخلية K1) وتاريخ الاستحقاق المُدخل لكل فاتورة.</t>
  </si>
  <si>
    <t xml:space="preserve">قالب من إعداد NITROTECH ONE — nitrotechone.com  |  للاستشارات المحاسبية والتقنية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</si>
</sst>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.00;\(#,##0.00\);\-"/>
    <numFmt numFmtId="167" formatCode="0"/>
    <numFmt numFmtId="168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2F6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color rgb="FF2F6FFF"/>
      <name val="Arial"/>
      <family val="0"/>
      <charset val="1"/>
    </font>
    <font>
      <sz val="10.5"/>
      <color rgb="FF1A1A2E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i val="true"/>
      <sz val="9"/>
      <color rgb="FF9AA5B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2F6FFF"/>
        <bgColor rgb="FF0066CC"/>
      </patternFill>
    </fill>
    <fill>
      <patternFill patternType="solid">
        <fgColor rgb="FFFFF7CC"/>
        <bgColor rgb="FFFFFFFF"/>
      </patternFill>
    </fill>
    <fill>
      <patternFill patternType="solid">
        <fgColor rgb="FFEAF1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FFF"/>
      <rgbColor rgb="FF33CCCC"/>
      <rgbColor rgb="FF99CC00"/>
      <rgbColor rgb="FFFFCC00"/>
      <rgbColor rgb="FFFF9900"/>
      <rgbColor rgb="FFFF6600"/>
      <rgbColor rgb="FF6B7280"/>
      <rgbColor rgb="FF9AA5B8"/>
      <rgbColor rgb="FF003366"/>
      <rgbColor rgb="FF339966"/>
      <rgbColor rgb="FF003300"/>
      <rgbColor rgb="FF333300"/>
      <rgbColor rgb="FF993300"/>
      <rgbColor rgb="FF993366"/>
      <rgbColor rgb="FF1F3B73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8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22"/>
    <col collapsed="false" customWidth="true" hidden="false" outlineLevel="0" max="9" min="9" style="0" width="1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 t="s">
        <v>1</v>
      </c>
      <c r="K1" s="3" t="n">
        <f aca="true">TODAY()</f>
        <v>46271</v>
      </c>
    </row>
    <row r="2" customFormat="false" ht="30" hidden="false" customHeight="true" outlineLevel="0" collapsed="false">
      <c r="A2" s="4" t="s">
        <v>2</v>
      </c>
      <c r="B2" s="4"/>
      <c r="C2" s="4"/>
      <c r="D2" s="4"/>
      <c r="E2" s="4"/>
      <c r="F2" s="4"/>
      <c r="G2" s="4"/>
      <c r="H2" s="4"/>
      <c r="I2" s="4"/>
    </row>
    <row r="3" customFormat="false" ht="30" hidden="false" customHeight="true" outlineLevel="0" collapsed="false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customFormat="false" ht="15" hidden="false" customHeight="false" outlineLevel="0" collapsed="false">
      <c r="A4" s="6" t="s">
        <v>12</v>
      </c>
      <c r="B4" s="7" t="s">
        <v>13</v>
      </c>
      <c r="C4" s="8" t="n">
        <v>46188</v>
      </c>
      <c r="D4" s="9" t="n">
        <v>18500</v>
      </c>
      <c r="E4" s="8" t="n">
        <v>46218</v>
      </c>
      <c r="F4" s="10" t="n">
        <f aca="false">IF(E4="","",MAX($K$1-E4,0))</f>
        <v>53</v>
      </c>
      <c r="G4" s="11" t="str">
        <f aca="false">IF(E4="","",IF(F4&lt;=30,"0-30 يوم",IF(F4&lt;=60,"31-60 يومًا",IF(F4&lt;=90,"61-90 يومًا","أكثر من 90 يومًا"))))</f>
        <v>31-60 يومًا</v>
      </c>
      <c r="H4" s="6" t="s">
        <v>14</v>
      </c>
      <c r="I4" s="6" t="s">
        <v>15</v>
      </c>
    </row>
    <row r="5" customFormat="false" ht="15" hidden="false" customHeight="false" outlineLevel="0" collapsed="false">
      <c r="A5" s="6"/>
      <c r="B5" s="7"/>
      <c r="C5" s="8"/>
      <c r="D5" s="9"/>
      <c r="E5" s="8"/>
      <c r="F5" s="10" t="str">
        <f aca="false">IF(E5="","",MAX($K$1-E5,0))</f>
        <v/>
      </c>
      <c r="G5" s="11" t="str">
        <f aca="false">IF(E5="","",IF(F5&lt;=30,"0-30 يوم",IF(F5&lt;=60,"31-60 يومًا",IF(F5&lt;=90,"61-90 يومًا","أكثر من 90 يومًا"))))</f>
        <v/>
      </c>
      <c r="H5" s="6"/>
      <c r="I5" s="6"/>
    </row>
    <row r="6" customFormat="false" ht="15" hidden="false" customHeight="false" outlineLevel="0" collapsed="false">
      <c r="A6" s="6"/>
      <c r="B6" s="7"/>
      <c r="C6" s="8"/>
      <c r="D6" s="9"/>
      <c r="E6" s="8"/>
      <c r="F6" s="10" t="str">
        <f aca="false">IF(E6="","",MAX($K$1-E6,0))</f>
        <v/>
      </c>
      <c r="G6" s="11" t="str">
        <f aca="false">IF(E6="","",IF(F6&lt;=30,"0-30 يوم",IF(F6&lt;=60,"31-60 يومًا",IF(F6&lt;=90,"61-90 يومًا","أكثر من 90 يومًا"))))</f>
        <v/>
      </c>
      <c r="H6" s="6"/>
      <c r="I6" s="6"/>
    </row>
    <row r="7" customFormat="false" ht="15" hidden="false" customHeight="false" outlineLevel="0" collapsed="false">
      <c r="A7" s="6"/>
      <c r="B7" s="7"/>
      <c r="C7" s="8"/>
      <c r="D7" s="9"/>
      <c r="E7" s="8"/>
      <c r="F7" s="10" t="str">
        <f aca="false">IF(E7="","",MAX($K$1-E7,0))</f>
        <v/>
      </c>
      <c r="G7" s="11" t="str">
        <f aca="false">IF(E7="","",IF(F7&lt;=30,"0-30 يوم",IF(F7&lt;=60,"31-60 يومًا",IF(F7&lt;=90,"61-90 يومًا","أكثر من 90 يومًا"))))</f>
        <v/>
      </c>
      <c r="H7" s="6"/>
      <c r="I7" s="6"/>
    </row>
    <row r="8" customFormat="false" ht="15" hidden="false" customHeight="false" outlineLevel="0" collapsed="false">
      <c r="A8" s="6"/>
      <c r="B8" s="7"/>
      <c r="C8" s="8"/>
      <c r="D8" s="9"/>
      <c r="E8" s="8"/>
      <c r="F8" s="10" t="str">
        <f aca="false">IF(E8="","",MAX($K$1-E8,0))</f>
        <v/>
      </c>
      <c r="G8" s="11" t="str">
        <f aca="false">IF(E8="","",IF(F8&lt;=30,"0-30 يوم",IF(F8&lt;=60,"31-60 يومًا",IF(F8&lt;=90,"61-90 يومًا","أكثر من 90 يومًا"))))</f>
        <v/>
      </c>
      <c r="H8" s="6"/>
      <c r="I8" s="6"/>
    </row>
    <row r="9" customFormat="false" ht="15" hidden="false" customHeight="false" outlineLevel="0" collapsed="false">
      <c r="A9" s="6"/>
      <c r="B9" s="7"/>
      <c r="C9" s="8"/>
      <c r="D9" s="9"/>
      <c r="E9" s="8"/>
      <c r="F9" s="10" t="str">
        <f aca="false">IF(E9="","",MAX($K$1-E9,0))</f>
        <v/>
      </c>
      <c r="G9" s="11" t="str">
        <f aca="false">IF(E9="","",IF(F9&lt;=30,"0-30 يوم",IF(F9&lt;=60,"31-60 يومًا",IF(F9&lt;=90,"61-90 يومًا","أكثر من 90 يومًا"))))</f>
        <v/>
      </c>
      <c r="H9" s="6"/>
      <c r="I9" s="6"/>
    </row>
    <row r="10" customFormat="false" ht="15" hidden="false" customHeight="false" outlineLevel="0" collapsed="false">
      <c r="A10" s="6"/>
      <c r="B10" s="7"/>
      <c r="C10" s="8"/>
      <c r="D10" s="9"/>
      <c r="E10" s="8"/>
      <c r="F10" s="10" t="str">
        <f aca="false">IF(E10="","",MAX($K$1-E10,0))</f>
        <v/>
      </c>
      <c r="G10" s="11" t="str">
        <f aca="false">IF(E10="","",IF(F10&lt;=30,"0-30 يوم",IF(F10&lt;=60,"31-60 يومًا",IF(F10&lt;=90,"61-90 يومًا","أكثر من 90 يومًا"))))</f>
        <v/>
      </c>
      <c r="H10" s="6"/>
      <c r="I10" s="6"/>
    </row>
    <row r="11" customFormat="false" ht="15" hidden="false" customHeight="false" outlineLevel="0" collapsed="false">
      <c r="A11" s="6"/>
      <c r="B11" s="7"/>
      <c r="C11" s="8"/>
      <c r="D11" s="9"/>
      <c r="E11" s="8"/>
      <c r="F11" s="10" t="str">
        <f aca="false">IF(E11="","",MAX($K$1-E11,0))</f>
        <v/>
      </c>
      <c r="G11" s="11" t="str">
        <f aca="false">IF(E11="","",IF(F11&lt;=30,"0-30 يوم",IF(F11&lt;=60,"31-60 يومًا",IF(F11&lt;=90,"61-90 يومًا","أكثر من 90 يومًا"))))</f>
        <v/>
      </c>
      <c r="H11" s="6"/>
      <c r="I11" s="6"/>
    </row>
    <row r="12" customFormat="false" ht="15" hidden="false" customHeight="false" outlineLevel="0" collapsed="false">
      <c r="A12" s="6"/>
      <c r="B12" s="7"/>
      <c r="C12" s="8"/>
      <c r="D12" s="9"/>
      <c r="E12" s="8"/>
      <c r="F12" s="10" t="str">
        <f aca="false">IF(E12="","",MAX($K$1-E12,0))</f>
        <v/>
      </c>
      <c r="G12" s="11" t="str">
        <f aca="false">IF(E12="","",IF(F12&lt;=30,"0-30 يوم",IF(F12&lt;=60,"31-60 يومًا",IF(F12&lt;=90,"61-90 يومًا","أكثر من 90 يومًا"))))</f>
        <v/>
      </c>
      <c r="H12" s="6"/>
      <c r="I12" s="6"/>
    </row>
    <row r="13" customFormat="false" ht="15" hidden="false" customHeight="false" outlineLevel="0" collapsed="false">
      <c r="A13" s="6"/>
      <c r="B13" s="7"/>
      <c r="C13" s="8"/>
      <c r="D13" s="9"/>
      <c r="E13" s="8"/>
      <c r="F13" s="10" t="str">
        <f aca="false">IF(E13="","",MAX($K$1-E13,0))</f>
        <v/>
      </c>
      <c r="G13" s="11" t="str">
        <f aca="false">IF(E13="","",IF(F13&lt;=30,"0-30 يوم",IF(F13&lt;=60,"31-60 يومًا",IF(F13&lt;=90,"61-90 يومًا","أكثر من 90 يومًا"))))</f>
        <v/>
      </c>
      <c r="H13" s="6"/>
      <c r="I13" s="6"/>
    </row>
    <row r="14" customFormat="false" ht="15" hidden="false" customHeight="false" outlineLevel="0" collapsed="false">
      <c r="A14" s="6"/>
      <c r="B14" s="7"/>
      <c r="C14" s="8"/>
      <c r="D14" s="9"/>
      <c r="E14" s="8"/>
      <c r="F14" s="10" t="str">
        <f aca="false">IF(E14="","",MAX($K$1-E14,0))</f>
        <v/>
      </c>
      <c r="G14" s="11" t="str">
        <f aca="false">IF(E14="","",IF(F14&lt;=30,"0-30 يوم",IF(F14&lt;=60,"31-60 يومًا",IF(F14&lt;=90,"61-90 يومًا","أكثر من 90 يومًا"))))</f>
        <v/>
      </c>
      <c r="H14" s="6"/>
      <c r="I14" s="6"/>
    </row>
    <row r="15" customFormat="false" ht="15" hidden="false" customHeight="false" outlineLevel="0" collapsed="false">
      <c r="A15" s="6"/>
      <c r="B15" s="7"/>
      <c r="C15" s="8"/>
      <c r="D15" s="9"/>
      <c r="E15" s="8"/>
      <c r="F15" s="10" t="str">
        <f aca="false">IF(E15="","",MAX($K$1-E15,0))</f>
        <v/>
      </c>
      <c r="G15" s="11" t="str">
        <f aca="false">IF(E15="","",IF(F15&lt;=30,"0-30 يوم",IF(F15&lt;=60,"31-60 يومًا",IF(F15&lt;=90,"61-90 يومًا","أكثر من 90 يومًا"))))</f>
        <v/>
      </c>
      <c r="H15" s="6"/>
      <c r="I15" s="6"/>
    </row>
    <row r="16" customFormat="false" ht="15" hidden="false" customHeight="false" outlineLevel="0" collapsed="false">
      <c r="A16" s="6"/>
      <c r="B16" s="7"/>
      <c r="C16" s="8"/>
      <c r="D16" s="9"/>
      <c r="E16" s="8"/>
      <c r="F16" s="10" t="str">
        <f aca="false">IF(E16="","",MAX($K$1-E16,0))</f>
        <v/>
      </c>
      <c r="G16" s="11" t="str">
        <f aca="false">IF(E16="","",IF(F16&lt;=30,"0-30 يوم",IF(F16&lt;=60,"31-60 يومًا",IF(F16&lt;=90,"61-90 يومًا","أكثر من 90 يومًا"))))</f>
        <v/>
      </c>
      <c r="H16" s="6"/>
      <c r="I16" s="6"/>
    </row>
    <row r="17" customFormat="false" ht="15" hidden="false" customHeight="false" outlineLevel="0" collapsed="false">
      <c r="A17" s="6"/>
      <c r="B17" s="7"/>
      <c r="C17" s="8"/>
      <c r="D17" s="9"/>
      <c r="E17" s="8"/>
      <c r="F17" s="10" t="str">
        <f aca="false">IF(E17="","",MAX($K$1-E17,0))</f>
        <v/>
      </c>
      <c r="G17" s="11" t="str">
        <f aca="false">IF(E17="","",IF(F17&lt;=30,"0-30 يوم",IF(F17&lt;=60,"31-60 يومًا",IF(F17&lt;=90,"61-90 يومًا","أكثر من 90 يومًا"))))</f>
        <v/>
      </c>
      <c r="H17" s="6"/>
      <c r="I17" s="6"/>
    </row>
    <row r="18" customFormat="false" ht="15" hidden="false" customHeight="false" outlineLevel="0" collapsed="false">
      <c r="A18" s="6"/>
      <c r="B18" s="7"/>
      <c r="C18" s="8"/>
      <c r="D18" s="9"/>
      <c r="E18" s="8"/>
      <c r="F18" s="10" t="str">
        <f aca="false">IF(E18="","",MAX($K$1-E18,0))</f>
        <v/>
      </c>
      <c r="G18" s="11" t="str">
        <f aca="false">IF(E18="","",IF(F18&lt;=30,"0-30 يوم",IF(F18&lt;=60,"31-60 يومًا",IF(F18&lt;=90,"61-90 يومًا","أكثر من 90 يومًا"))))</f>
        <v/>
      </c>
      <c r="H18" s="6"/>
      <c r="I18" s="6"/>
    </row>
    <row r="19" customFormat="false" ht="15" hidden="false" customHeight="false" outlineLevel="0" collapsed="false">
      <c r="A19" s="6"/>
      <c r="B19" s="7"/>
      <c r="C19" s="8"/>
      <c r="D19" s="9"/>
      <c r="E19" s="8"/>
      <c r="F19" s="10" t="str">
        <f aca="false">IF(E19="","",MAX($K$1-E19,0))</f>
        <v/>
      </c>
      <c r="G19" s="11" t="str">
        <f aca="false">IF(E19="","",IF(F19&lt;=30,"0-30 يوم",IF(F19&lt;=60,"31-60 يومًا",IF(F19&lt;=90,"61-90 يومًا","أكثر من 90 يومًا"))))</f>
        <v/>
      </c>
      <c r="H19" s="6"/>
      <c r="I19" s="6"/>
    </row>
    <row r="20" customFormat="false" ht="15" hidden="false" customHeight="false" outlineLevel="0" collapsed="false">
      <c r="A20" s="6"/>
      <c r="B20" s="7"/>
      <c r="C20" s="8"/>
      <c r="D20" s="9"/>
      <c r="E20" s="8"/>
      <c r="F20" s="10" t="str">
        <f aca="false">IF(E20="","",MAX($K$1-E20,0))</f>
        <v/>
      </c>
      <c r="G20" s="11" t="str">
        <f aca="false">IF(E20="","",IF(F20&lt;=30,"0-30 يوم",IF(F20&lt;=60,"31-60 يومًا",IF(F20&lt;=90,"61-90 يومًا","أكثر من 90 يومًا"))))</f>
        <v/>
      </c>
      <c r="H20" s="6"/>
      <c r="I20" s="6"/>
    </row>
    <row r="21" customFormat="false" ht="15" hidden="false" customHeight="false" outlineLevel="0" collapsed="false">
      <c r="A21" s="6"/>
      <c r="B21" s="7"/>
      <c r="C21" s="8"/>
      <c r="D21" s="9"/>
      <c r="E21" s="8"/>
      <c r="F21" s="10" t="str">
        <f aca="false">IF(E21="","",MAX($K$1-E21,0))</f>
        <v/>
      </c>
      <c r="G21" s="11" t="str">
        <f aca="false">IF(E21="","",IF(F21&lt;=30,"0-30 يوم",IF(F21&lt;=60,"31-60 يومًا",IF(F21&lt;=90,"61-90 يومًا","أكثر من 90 يومًا"))))</f>
        <v/>
      </c>
      <c r="H21" s="6"/>
      <c r="I21" s="6"/>
    </row>
    <row r="22" customFormat="false" ht="15" hidden="false" customHeight="false" outlineLevel="0" collapsed="false">
      <c r="A22" s="6"/>
      <c r="B22" s="7"/>
      <c r="C22" s="8"/>
      <c r="D22" s="9"/>
      <c r="E22" s="8"/>
      <c r="F22" s="10" t="str">
        <f aca="false">IF(E22="","",MAX($K$1-E22,0))</f>
        <v/>
      </c>
      <c r="G22" s="11" t="str">
        <f aca="false">IF(E22="","",IF(F22&lt;=30,"0-30 يوم",IF(F22&lt;=60,"31-60 يومًا",IF(F22&lt;=90,"61-90 يومًا","أكثر من 90 يومًا"))))</f>
        <v/>
      </c>
      <c r="H22" s="6"/>
      <c r="I22" s="6"/>
    </row>
    <row r="23" customFormat="false" ht="15" hidden="false" customHeight="false" outlineLevel="0" collapsed="false">
      <c r="A23" s="6"/>
      <c r="B23" s="7"/>
      <c r="C23" s="8"/>
      <c r="D23" s="9"/>
      <c r="E23" s="8"/>
      <c r="F23" s="10" t="str">
        <f aca="false">IF(E23="","",MAX($K$1-E23,0))</f>
        <v/>
      </c>
      <c r="G23" s="11" t="str">
        <f aca="false">IF(E23="","",IF(F23&lt;=30,"0-30 يوم",IF(F23&lt;=60,"31-60 يومًا",IF(F23&lt;=90,"61-90 يومًا","أكثر من 90 يومًا"))))</f>
        <v/>
      </c>
      <c r="H23" s="6"/>
      <c r="I23" s="6"/>
    </row>
    <row r="24" customFormat="false" ht="15" hidden="false" customHeight="false" outlineLevel="0" collapsed="false">
      <c r="A24" s="6"/>
      <c r="B24" s="7"/>
      <c r="C24" s="8"/>
      <c r="D24" s="9"/>
      <c r="E24" s="8"/>
      <c r="F24" s="10" t="str">
        <f aca="false">IF(E24="","",MAX($K$1-E24,0))</f>
        <v/>
      </c>
      <c r="G24" s="11" t="str">
        <f aca="false">IF(E24="","",IF(F24&lt;=30,"0-30 يوم",IF(F24&lt;=60,"31-60 يومًا",IF(F24&lt;=90,"61-90 يومًا","أكثر من 90 يومًا"))))</f>
        <v/>
      </c>
      <c r="H24" s="6"/>
      <c r="I24" s="6"/>
    </row>
    <row r="25" customFormat="false" ht="15" hidden="false" customHeight="false" outlineLevel="0" collapsed="false">
      <c r="A25" s="6"/>
      <c r="B25" s="7"/>
      <c r="C25" s="8"/>
      <c r="D25" s="9"/>
      <c r="E25" s="8"/>
      <c r="F25" s="10" t="str">
        <f aca="false">IF(E25="","",MAX($K$1-E25,0))</f>
        <v/>
      </c>
      <c r="G25" s="11" t="str">
        <f aca="false">IF(E25="","",IF(F25&lt;=30,"0-30 يوم",IF(F25&lt;=60,"31-60 يومًا",IF(F25&lt;=90,"61-90 يومًا","أكثر من 90 يومًا"))))</f>
        <v/>
      </c>
      <c r="H25" s="6"/>
      <c r="I25" s="6"/>
    </row>
    <row r="28" customFormat="false" ht="15" hidden="false" customHeight="false" outlineLevel="0" collapsed="false">
      <c r="A28" s="12" t="s">
        <v>16</v>
      </c>
      <c r="B28" s="12"/>
      <c r="C28" s="12"/>
      <c r="D28" s="12"/>
    </row>
    <row r="29" customFormat="false" ht="25.35" hidden="false" customHeight="false" outlineLevel="0" collapsed="false">
      <c r="A29" s="5" t="s">
        <v>17</v>
      </c>
      <c r="B29" s="5" t="s">
        <v>18</v>
      </c>
      <c r="C29" s="5" t="s">
        <v>19</v>
      </c>
    </row>
    <row r="30" customFormat="false" ht="15" hidden="false" customHeight="false" outlineLevel="0" collapsed="false">
      <c r="A30" s="13" t="s">
        <v>20</v>
      </c>
      <c r="B30" s="11" t="n">
        <f aca="false">COUNTIF($G$4:$G$25,A30)</f>
        <v>0</v>
      </c>
      <c r="C30" s="14" t="n">
        <f aca="false">SUMIF($G$4:$G$25,A30,$D$4:$D$25)</f>
        <v>0</v>
      </c>
    </row>
    <row r="31" customFormat="false" ht="15" hidden="false" customHeight="false" outlineLevel="0" collapsed="false">
      <c r="A31" s="13" t="s">
        <v>21</v>
      </c>
      <c r="B31" s="11" t="n">
        <f aca="false">COUNTIF($G$4:$G$25,A31)</f>
        <v>1</v>
      </c>
      <c r="C31" s="14" t="n">
        <f aca="false">SUMIF($G$4:$G$25,A31,$D$4:$D$25)</f>
        <v>18500</v>
      </c>
    </row>
    <row r="32" customFormat="false" ht="15" hidden="false" customHeight="false" outlineLevel="0" collapsed="false">
      <c r="A32" s="13" t="s">
        <v>22</v>
      </c>
      <c r="B32" s="11" t="n">
        <f aca="false">COUNTIF($G$4:$G$25,A32)</f>
        <v>0</v>
      </c>
      <c r="C32" s="14" t="n">
        <f aca="false">SUMIF($G$4:$G$25,A32,$D$4:$D$25)</f>
        <v>0</v>
      </c>
    </row>
    <row r="33" customFormat="false" ht="15" hidden="false" customHeight="false" outlineLevel="0" collapsed="false">
      <c r="A33" s="13" t="s">
        <v>23</v>
      </c>
      <c r="B33" s="11" t="n">
        <f aca="false">COUNTIF($G$4:$G$25,A33)</f>
        <v>0</v>
      </c>
      <c r="C33" s="14" t="n">
        <f aca="false">SUMIF($G$4:$G$25,A33,$D$4:$D$25)</f>
        <v>0</v>
      </c>
    </row>
    <row r="34" customFormat="false" ht="15" hidden="false" customHeight="false" outlineLevel="0" collapsed="false">
      <c r="A34" s="15" t="s">
        <v>24</v>
      </c>
      <c r="B34" s="16" t="n">
        <f aca="false">SUM(B30:B33)</f>
        <v>1</v>
      </c>
      <c r="C34" s="17" t="n">
        <f aca="false">SUM(C30:C33)</f>
        <v>18500</v>
      </c>
    </row>
    <row r="36" customFormat="false" ht="15" hidden="false" customHeight="true" outlineLevel="0" collapsed="false">
      <c r="A36" s="18" t="s">
        <v>25</v>
      </c>
      <c r="B36" s="18"/>
      <c r="C36" s="18"/>
      <c r="D36" s="18"/>
      <c r="E36" s="18"/>
      <c r="F36" s="18"/>
      <c r="G36" s="18"/>
      <c r="H36" s="18"/>
      <c r="I36" s="18"/>
    </row>
    <row r="38" customFormat="false" ht="15" hidden="false" customHeight="false" outlineLevel="0" collapsed="false">
      <c r="A38" s="19" t="s">
        <v>26</v>
      </c>
      <c r="B38" s="19"/>
      <c r="C38" s="19"/>
      <c r="D38" s="19"/>
      <c r="E38" s="19"/>
      <c r="F38" s="19"/>
      <c r="G38" s="19"/>
      <c r="H38" s="19"/>
      <c r="I38" s="19"/>
    </row>
  </sheetData>
  <mergeCells count="5">
    <mergeCell ref="A1:I1"/>
    <mergeCell ref="A2:I2"/>
    <mergeCell ref="A28:D28"/>
    <mergeCell ref="A36:I36"/>
    <mergeCell ref="A38:I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2026-09-06T16:02:40Z</dcterms:created>
  <dc:creator>openpyxl</dc:creator>
  <dc:description/>
  <dc:language>en-US</dc:language>
  <cp:lastModifiedBy/>
  <dcterms:modified xsi:type="dcterms:W3CDTF">2026-09-06T16:02:40Z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