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أصول الثابتة والإهلا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<sst xmlns="http://schemas.openxmlformats.org/spreadsheetml/2006/main" count="16" uniqueCount="16">
  <si>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سجل الأصول الثابتة واحتساب الإهلاك (القسط الثابت)</t>
  </si>
  <si>
    <t xml:space="preserve">تاريخ اليوم: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</si>
  <si>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</si>
  <si>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اسم الأصل</t>
  </si>
  <si>
    <t xml:space="preserve">تاريخ الشراء</t>
  </si>
  <si>
    <t xml:space="preserve">تكلفة الأصل</t>
  </si>
  <si>
    <t xml:space="preserve">القيمة التخريدية</t>
  </si>
  <si>
    <t xml:space="preserve">العمر الإنتاجي (سنة)</t>
  </si>
  <si>
    <t xml:space="preserve">الإهلاك السنوي</t>
  </si>
  <si>
    <t xml:space="preserve">عمر الأصل حتى اليوم (سنة)</t>
  </si>
  <si>
    <t xml:space="preserve">مجمع الإهلاك</t>
  </si>
  <si>
    <t xml:space="preserve">صافي القيمة الدفترية</t>
  </si>
  <si>
    <t xml:space="preserve">مثال: سيارة توصيل</t>
  </si>
  <si>
    <t xml:space="preserve">الإجمالي</t>
  </si>
  <si>
    <t xml:space="preserve">الإهلاك محتسب بطريقة القسط الثابت: (التكلفة - القيمة التخريدية) ÷ العمر الإنتاجي. عمر الأصل ومجمع الإهلاك يُحدَّثان تلقائيًا بالمقارنة مع تاريخ اليوم، ولا يتجاوز مجمع الإهلاك القيمة القابلة للإهلاك.</t>
  </si>
  <si>
    <t xml:space="preserve">قالب من إعداد NITROTECH ONE — nitrotechone.com  |  للاستشارات المحاسبية والتقنية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</si>
</sst>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;\(#,##0\);\-"/>
    <numFmt numFmtId="167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2F6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2F6FFF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K1" s="2" t="s">
        <v>1</v>
      </c>
      <c r="L1" s="3" t="n">
        <f aca="true">TODAY()</f>
        <v>46271</v>
      </c>
    </row>
    <row r="2" customFormat="false" ht="30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  <c r="I2" s="4"/>
    </row>
    <row r="3" customFormat="false" ht="31.5" hidden="false" customHeight="true" outlineLevel="0" collapsed="false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customFormat="false" ht="15" hidden="false" customHeight="false" outlineLevel="0" collapsed="false">
      <c r="A4" s="6" t="s">
        <v>12</v>
      </c>
      <c r="B4" s="7" t="n">
        <v>44986</v>
      </c>
      <c r="C4" s="8" t="n">
        <v>120000</v>
      </c>
      <c r="D4" s="8" t="n">
        <v>20000</v>
      </c>
      <c r="E4" s="9" t="n">
        <v>5</v>
      </c>
      <c r="F4" s="10" t="n">
        <f aca="false">IF(E4=0,"",(C4-D4)/E4)</f>
        <v>20000</v>
      </c>
      <c r="G4" s="11" t="n">
        <f aca="false">IF(B4="","",MIN(($L$1-B4)/365,E4))</f>
        <v>3.52054794520548</v>
      </c>
      <c r="H4" s="10" t="n">
        <f aca="false">IF(OR(F4="",G4=""),"",MIN(F4*G4,C4-D4))</f>
        <v>70410.9589041096</v>
      </c>
      <c r="I4" s="10" t="n">
        <f aca="false">IF(H4="","",C4-H4)</f>
        <v>49589.0410958904</v>
      </c>
    </row>
    <row r="5" customFormat="false" ht="15" hidden="false" customHeight="false" outlineLevel="0" collapsed="false">
      <c r="A5" s="6"/>
      <c r="B5" s="7"/>
      <c r="C5" s="8"/>
      <c r="D5" s="8"/>
      <c r="E5" s="9"/>
      <c r="F5" s="10" t="str">
        <f aca="false">IF(E5=0,"",(C5-D5)/E5)</f>
        <v/>
      </c>
      <c r="G5" s="11" t="str">
        <f aca="false">IF(B5="","",MIN(($L$1-B5)/365,E5))</f>
        <v/>
      </c>
      <c r="H5" s="10" t="str">
        <f aca="false">IF(OR(F5="",G5=""),"",MIN(F5*G5,C5-D5))</f>
        <v/>
      </c>
      <c r="I5" s="10" t="str">
        <f aca="false">IF(H5="","",C5-H5)</f>
        <v/>
      </c>
    </row>
    <row r="6" customFormat="false" ht="15" hidden="false" customHeight="false" outlineLevel="0" collapsed="false">
      <c r="A6" s="6"/>
      <c r="B6" s="7"/>
      <c r="C6" s="8"/>
      <c r="D6" s="8"/>
      <c r="E6" s="9"/>
      <c r="F6" s="10" t="str">
        <f aca="false">IF(E6=0,"",(C6-D6)/E6)</f>
        <v/>
      </c>
      <c r="G6" s="11" t="str">
        <f aca="false">IF(B6="","",MIN(($L$1-B6)/365,E6))</f>
        <v/>
      </c>
      <c r="H6" s="10" t="str">
        <f aca="false">IF(OR(F6="",G6=""),"",MIN(F6*G6,C6-D6))</f>
        <v/>
      </c>
      <c r="I6" s="10" t="str">
        <f aca="false">IF(H6="","",C6-H6)</f>
        <v/>
      </c>
    </row>
    <row r="7" customFormat="false" ht="15" hidden="false" customHeight="false" outlineLevel="0" collapsed="false">
      <c r="A7" s="6"/>
      <c r="B7" s="7"/>
      <c r="C7" s="8"/>
      <c r="D7" s="8"/>
      <c r="E7" s="9"/>
      <c r="F7" s="10" t="str">
        <f aca="false">IF(E7=0,"",(C7-D7)/E7)</f>
        <v/>
      </c>
      <c r="G7" s="11" t="str">
        <f aca="false">IF(B7="","",MIN(($L$1-B7)/365,E7))</f>
        <v/>
      </c>
      <c r="H7" s="10" t="str">
        <f aca="false">IF(OR(F7="",G7=""),"",MIN(F7*G7,C7-D7))</f>
        <v/>
      </c>
      <c r="I7" s="10" t="str">
        <f aca="false">IF(H7="","",C7-H7)</f>
        <v/>
      </c>
    </row>
    <row r="8" customFormat="false" ht="15" hidden="false" customHeight="false" outlineLevel="0" collapsed="false">
      <c r="A8" s="6"/>
      <c r="B8" s="7"/>
      <c r="C8" s="8"/>
      <c r="D8" s="8"/>
      <c r="E8" s="9"/>
      <c r="F8" s="10" t="str">
        <f aca="false">IF(E8=0,"",(C8-D8)/E8)</f>
        <v/>
      </c>
      <c r="G8" s="11" t="str">
        <f aca="false">IF(B8="","",MIN(($L$1-B8)/365,E8))</f>
        <v/>
      </c>
      <c r="H8" s="10" t="str">
        <f aca="false">IF(OR(F8="",G8=""),"",MIN(F8*G8,C8-D8))</f>
        <v/>
      </c>
      <c r="I8" s="10" t="str">
        <f aca="false">IF(H8="","",C8-H8)</f>
        <v/>
      </c>
    </row>
    <row r="9" customFormat="false" ht="15" hidden="false" customHeight="false" outlineLevel="0" collapsed="false">
      <c r="A9" s="6"/>
      <c r="B9" s="7"/>
      <c r="C9" s="8"/>
      <c r="D9" s="8"/>
      <c r="E9" s="9"/>
      <c r="F9" s="10" t="str">
        <f aca="false">IF(E9=0,"",(C9-D9)/E9)</f>
        <v/>
      </c>
      <c r="G9" s="11" t="str">
        <f aca="false">IF(B9="","",MIN(($L$1-B9)/365,E9))</f>
        <v/>
      </c>
      <c r="H9" s="10" t="str">
        <f aca="false">IF(OR(F9="",G9=""),"",MIN(F9*G9,C9-D9))</f>
        <v/>
      </c>
      <c r="I9" s="10" t="str">
        <f aca="false">IF(H9="","",C9-H9)</f>
        <v/>
      </c>
    </row>
    <row r="10" customFormat="false" ht="15" hidden="false" customHeight="false" outlineLevel="0" collapsed="false">
      <c r="A10" s="6"/>
      <c r="B10" s="7"/>
      <c r="C10" s="8"/>
      <c r="D10" s="8"/>
      <c r="E10" s="9"/>
      <c r="F10" s="10" t="str">
        <f aca="false">IF(E10=0,"",(C10-D10)/E10)</f>
        <v/>
      </c>
      <c r="G10" s="11" t="str">
        <f aca="false">IF(B10="","",MIN(($L$1-B10)/365,E10))</f>
        <v/>
      </c>
      <c r="H10" s="10" t="str">
        <f aca="false">IF(OR(F10="",G10=""),"",MIN(F10*G10,C10-D10))</f>
        <v/>
      </c>
      <c r="I10" s="10" t="str">
        <f aca="false">IF(H10="","",C10-H10)</f>
        <v/>
      </c>
    </row>
    <row r="11" customFormat="false" ht="15" hidden="false" customHeight="false" outlineLevel="0" collapsed="false">
      <c r="A11" s="6"/>
      <c r="B11" s="7"/>
      <c r="C11" s="8"/>
      <c r="D11" s="8"/>
      <c r="E11" s="9"/>
      <c r="F11" s="10" t="str">
        <f aca="false">IF(E11=0,"",(C11-D11)/E11)</f>
        <v/>
      </c>
      <c r="G11" s="11" t="str">
        <f aca="false">IF(B11="","",MIN(($L$1-B11)/365,E11))</f>
        <v/>
      </c>
      <c r="H11" s="10" t="str">
        <f aca="false">IF(OR(F11="",G11=""),"",MIN(F11*G11,C11-D11))</f>
        <v/>
      </c>
      <c r="I11" s="10" t="str">
        <f aca="false">IF(H11="","",C11-H11)</f>
        <v/>
      </c>
    </row>
    <row r="12" customFormat="false" ht="15" hidden="false" customHeight="false" outlineLevel="0" collapsed="false">
      <c r="A12" s="6"/>
      <c r="B12" s="7"/>
      <c r="C12" s="8"/>
      <c r="D12" s="8"/>
      <c r="E12" s="9"/>
      <c r="F12" s="10" t="str">
        <f aca="false">IF(E12=0,"",(C12-D12)/E12)</f>
        <v/>
      </c>
      <c r="G12" s="11" t="str">
        <f aca="false">IF(B12="","",MIN(($L$1-B12)/365,E12))</f>
        <v/>
      </c>
      <c r="H12" s="10" t="str">
        <f aca="false">IF(OR(F12="",G12=""),"",MIN(F12*G12,C12-D12))</f>
        <v/>
      </c>
      <c r="I12" s="10" t="str">
        <f aca="false">IF(H12="","",C12-H12)</f>
        <v/>
      </c>
    </row>
    <row r="13" customFormat="false" ht="15" hidden="false" customHeight="false" outlineLevel="0" collapsed="false">
      <c r="A13" s="6"/>
      <c r="B13" s="7"/>
      <c r="C13" s="8"/>
      <c r="D13" s="8"/>
      <c r="E13" s="9"/>
      <c r="F13" s="10" t="str">
        <f aca="false">IF(E13=0,"",(C13-D13)/E13)</f>
        <v/>
      </c>
      <c r="G13" s="11" t="str">
        <f aca="false">IF(B13="","",MIN(($L$1-B13)/365,E13))</f>
        <v/>
      </c>
      <c r="H13" s="10" t="str">
        <f aca="false">IF(OR(F13="",G13=""),"",MIN(F13*G13,C13-D13))</f>
        <v/>
      </c>
      <c r="I13" s="10" t="str">
        <f aca="false">IF(H13="","",C13-H13)</f>
        <v/>
      </c>
    </row>
    <row r="14" customFormat="false" ht="15" hidden="false" customHeight="false" outlineLevel="0" collapsed="false">
      <c r="A14" s="6"/>
      <c r="B14" s="7"/>
      <c r="C14" s="8"/>
      <c r="D14" s="8"/>
      <c r="E14" s="9"/>
      <c r="F14" s="10" t="str">
        <f aca="false">IF(E14=0,"",(C14-D14)/E14)</f>
        <v/>
      </c>
      <c r="G14" s="11" t="str">
        <f aca="false">IF(B14="","",MIN(($L$1-B14)/365,E14))</f>
        <v/>
      </c>
      <c r="H14" s="10" t="str">
        <f aca="false">IF(OR(F14="",G14=""),"",MIN(F14*G14,C14-D14))</f>
        <v/>
      </c>
      <c r="I14" s="10" t="str">
        <f aca="false">IF(H14="","",C14-H14)</f>
        <v/>
      </c>
    </row>
    <row r="15" customFormat="false" ht="15" hidden="false" customHeight="false" outlineLevel="0" collapsed="false">
      <c r="A15" s="6"/>
      <c r="B15" s="7"/>
      <c r="C15" s="8"/>
      <c r="D15" s="8"/>
      <c r="E15" s="9"/>
      <c r="F15" s="10" t="str">
        <f aca="false">IF(E15=0,"",(C15-D15)/E15)</f>
        <v/>
      </c>
      <c r="G15" s="11" t="str">
        <f aca="false">IF(B15="","",MIN(($L$1-B15)/365,E15))</f>
        <v/>
      </c>
      <c r="H15" s="10" t="str">
        <f aca="false">IF(OR(F15="",G15=""),"",MIN(F15*G15,C15-D15))</f>
        <v/>
      </c>
      <c r="I15" s="10" t="str">
        <f aca="false">IF(H15="","",C15-H15)</f>
        <v/>
      </c>
    </row>
    <row r="16" customFormat="false" ht="15" hidden="false" customHeight="false" outlineLevel="0" collapsed="false">
      <c r="A16" s="6"/>
      <c r="B16" s="7"/>
      <c r="C16" s="8"/>
      <c r="D16" s="8"/>
      <c r="E16" s="9"/>
      <c r="F16" s="10" t="str">
        <f aca="false">IF(E16=0,"",(C16-D16)/E16)</f>
        <v/>
      </c>
      <c r="G16" s="11" t="str">
        <f aca="false">IF(B16="","",MIN(($L$1-B16)/365,E16))</f>
        <v/>
      </c>
      <c r="H16" s="10" t="str">
        <f aca="false">IF(OR(F16="",G16=""),"",MIN(F16*G16,C16-D16))</f>
        <v/>
      </c>
      <c r="I16" s="10" t="str">
        <f aca="false">IF(H16="","",C16-H16)</f>
        <v/>
      </c>
    </row>
    <row r="17" customFormat="false" ht="15" hidden="false" customHeight="false" outlineLevel="0" collapsed="false">
      <c r="A17" s="6"/>
      <c r="B17" s="7"/>
      <c r="C17" s="8"/>
      <c r="D17" s="8"/>
      <c r="E17" s="9"/>
      <c r="F17" s="10" t="str">
        <f aca="false">IF(E17=0,"",(C17-D17)/E17)</f>
        <v/>
      </c>
      <c r="G17" s="11" t="str">
        <f aca="false">IF(B17="","",MIN(($L$1-B17)/365,E17))</f>
        <v/>
      </c>
      <c r="H17" s="10" t="str">
        <f aca="false">IF(OR(F17="",G17=""),"",MIN(F17*G17,C17-D17))</f>
        <v/>
      </c>
      <c r="I17" s="10" t="str">
        <f aca="false">IF(H17="","",C17-H17)</f>
        <v/>
      </c>
    </row>
    <row r="18" customFormat="false" ht="15" hidden="false" customHeight="false" outlineLevel="0" collapsed="false">
      <c r="A18" s="6"/>
      <c r="B18" s="7"/>
      <c r="C18" s="8"/>
      <c r="D18" s="8"/>
      <c r="E18" s="9"/>
      <c r="F18" s="10" t="str">
        <f aca="false">IF(E18=0,"",(C18-D18)/E18)</f>
        <v/>
      </c>
      <c r="G18" s="11" t="str">
        <f aca="false">IF(B18="","",MIN(($L$1-B18)/365,E18))</f>
        <v/>
      </c>
      <c r="H18" s="10" t="str">
        <f aca="false">IF(OR(F18="",G18=""),"",MIN(F18*G18,C18-D18))</f>
        <v/>
      </c>
      <c r="I18" s="10" t="str">
        <f aca="false">IF(H18="","",C18-H18)</f>
        <v/>
      </c>
    </row>
    <row r="20" customFormat="false" ht="15" hidden="false" customHeight="false" outlineLevel="0" collapsed="false">
      <c r="A20" s="12" t="s">
        <v>13</v>
      </c>
      <c r="C20" s="13" t="n">
        <f aca="false">SUM(C4:C18)</f>
        <v>120000</v>
      </c>
      <c r="H20" s="13" t="n">
        <f aca="false">SUM(H4:H18)</f>
        <v>70410.9589041096</v>
      </c>
      <c r="I20" s="13" t="n">
        <f aca="false">SUM(I4:I18)</f>
        <v>49589.0410958904</v>
      </c>
    </row>
    <row r="22" customFormat="false" ht="15" hidden="false" customHeight="true" outlineLevel="0" collapsed="false">
      <c r="A22" s="14" t="s">
        <v>14</v>
      </c>
      <c r="B22" s="14"/>
      <c r="C22" s="14"/>
      <c r="D22" s="14"/>
      <c r="E22" s="14"/>
      <c r="F22" s="14"/>
      <c r="G22" s="14"/>
      <c r="H22" s="14"/>
      <c r="I22" s="14"/>
    </row>
    <row r="24" customFormat="false" ht="15" hidden="false" customHeight="false" outlineLevel="0" collapsed="false">
      <c r="A24" s="15" t="s">
        <v>15</v>
      </c>
      <c r="B24" s="15"/>
      <c r="C24" s="15"/>
      <c r="D24" s="15"/>
      <c r="E24" s="15"/>
      <c r="F24" s="15"/>
      <c r="G24" s="15"/>
      <c r="H24" s="15"/>
      <c r="I24" s="15"/>
    </row>
  </sheetData>
  <mergeCells count="4">
    <mergeCell ref="A1:I1"/>
    <mergeCell ref="A2:I2"/>
    <mergeCell ref="A22:I22"/>
    <mergeCell ref="A24:I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2026-09-06T16:05:26Z</dcterms:created>
  <dc:creator>openpyxl</dc:creator>
  <dc:description/>
  <dc:language>en-US</dc:language>
  <cp:lastModifiedBy/>
  <dcterms:modified xsi:type="dcterms:W3CDTF">2026-09-06T16:05:26Z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